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mc:AlternateContent xmlns:mc="http://schemas.openxmlformats.org/markup-compatibility/2006">
    <mc:Choice Requires="x15">
      <x15ac:absPath xmlns:x15ac="http://schemas.microsoft.com/office/spreadsheetml/2010/11/ac" url="/Users/paulsharp/Documents/"/>
    </mc:Choice>
  </mc:AlternateContent>
  <xr:revisionPtr revIDLastSave="0" documentId="13_ncr:1_{1C0B655C-6A3E-E242-86B8-246405F0470B}" xr6:coauthVersionLast="36" xr6:coauthVersionMax="36" xr10:uidLastSave="{00000000-0000-0000-0000-000000000000}"/>
  <bookViews>
    <workbookView xWindow="0" yWindow="460" windowWidth="38400" windowHeight="19540" tabRatio="500" xr2:uid="{00000000-000D-0000-FFFF-FFFF00000000}"/>
  </bookViews>
  <sheets>
    <sheet name="Balance Sheet" sheetId="7" r:id="rId1"/>
    <sheet name="IS" sheetId="8" r:id="rId2"/>
    <sheet name="Notes BS" sheetId="10" r:id="rId3"/>
    <sheet name="Notes IS Account" sheetId="9" r:id="rId4"/>
  </sheets>
  <definedNames>
    <definedName name="_xlnm.Print_Area" localSheetId="0">'Balance Sheet'!$A$1:$G$47</definedName>
    <definedName name="_xlnm.Print_Area" localSheetId="2">'Notes BS'!$A$1:$G$32</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41" i="9" l="1"/>
  <c r="F32" i="10"/>
  <c r="F19" i="10"/>
  <c r="F14" i="9"/>
  <c r="E31" i="8"/>
  <c r="E14" i="8"/>
  <c r="E32" i="7"/>
  <c r="E24" i="7"/>
  <c r="E16" i="7"/>
  <c r="E18" i="7"/>
  <c r="E26" i="7"/>
  <c r="E36" i="8"/>
  <c r="G32" i="10"/>
  <c r="G19" i="10"/>
  <c r="G41" i="9"/>
  <c r="G14" i="9"/>
  <c r="F24" i="7"/>
  <c r="F31" i="8"/>
  <c r="F14" i="8"/>
  <c r="F32" i="7"/>
  <c r="F36" i="8"/>
  <c r="F16" i="7"/>
  <c r="F18" i="7"/>
  <c r="F26" i="7"/>
</calcChain>
</file>

<file path=xl/sharedStrings.xml><?xml version="1.0" encoding="utf-8"?>
<sst xmlns="http://schemas.openxmlformats.org/spreadsheetml/2006/main" count="131" uniqueCount="92">
  <si>
    <t>£</t>
  </si>
  <si>
    <t>Caterham School</t>
  </si>
  <si>
    <t>Sales</t>
  </si>
  <si>
    <t>Miscellaneous</t>
  </si>
  <si>
    <t>Donations</t>
  </si>
  <si>
    <t>Publications</t>
  </si>
  <si>
    <t>Website</t>
  </si>
  <si>
    <t>Reunions</t>
  </si>
  <si>
    <t>Donation</t>
  </si>
  <si>
    <t>Expenditure</t>
  </si>
  <si>
    <t>Hill Fields Furniture</t>
  </si>
  <si>
    <t xml:space="preserve"> </t>
  </si>
  <si>
    <t>Corporation Tax</t>
  </si>
  <si>
    <t>Corporation tax</t>
  </si>
  <si>
    <t>RESERVE FUND</t>
  </si>
  <si>
    <t>Old Caterhamians' Association</t>
  </si>
  <si>
    <t>Assets</t>
  </si>
  <si>
    <t>Cash and Investments held:</t>
  </si>
  <si>
    <t>Barclays savings a/c</t>
  </si>
  <si>
    <t>National savings Inv a/c</t>
  </si>
  <si>
    <t>Lloyds business access a/c</t>
  </si>
  <si>
    <t>Lloyds cheque a/c</t>
  </si>
  <si>
    <t>Sundry debtors</t>
  </si>
  <si>
    <t>Total Assets</t>
  </si>
  <si>
    <t>Liabilities</t>
  </si>
  <si>
    <t>Sundry Creditors</t>
  </si>
  <si>
    <t>Life membership fund</t>
  </si>
  <si>
    <t>Total Liabilities</t>
  </si>
  <si>
    <t>NET FUNDS</t>
  </si>
  <si>
    <t>as shown below</t>
  </si>
  <si>
    <t>Brought forward</t>
  </si>
  <si>
    <t>Balance carried forward</t>
  </si>
  <si>
    <t>Paul Sharp (Hon. Treasurer)</t>
  </si>
  <si>
    <t>Date</t>
  </si>
  <si>
    <t>Roy Battison</t>
  </si>
  <si>
    <t>Date:</t>
  </si>
  <si>
    <t>Year ended 31st December</t>
  </si>
  <si>
    <t>Income</t>
  </si>
  <si>
    <t>Subscriptions received</t>
  </si>
  <si>
    <t>Interest receivable</t>
  </si>
  <si>
    <t>Communications</t>
  </si>
  <si>
    <t>Administration</t>
  </si>
  <si>
    <t>-</t>
  </si>
  <si>
    <t>Events</t>
  </si>
  <si>
    <t>Increase/Reduction in Reserve Funds</t>
  </si>
  <si>
    <t>Income &amp; Expenditure Account</t>
  </si>
  <si>
    <t>Subscriptions received:</t>
  </si>
  <si>
    <t>Members</t>
  </si>
  <si>
    <t xml:space="preserve">each year.  </t>
  </si>
  <si>
    <t>Donations:</t>
  </si>
  <si>
    <t>Bursary Fund</t>
  </si>
  <si>
    <t>Education sponsorship</t>
  </si>
  <si>
    <t>PayPal a/c</t>
  </si>
  <si>
    <t>Senior School Year books</t>
  </si>
  <si>
    <t>Life Fund*</t>
  </si>
  <si>
    <t>*By Committee resolution, one fifteenth of the Life Fund is applied to subscriptions received</t>
  </si>
  <si>
    <t>Balance Sheet</t>
  </si>
  <si>
    <t>Sundry Debtors</t>
  </si>
  <si>
    <t>Networking drinks deposit</t>
  </si>
  <si>
    <t>Refund from Caterham school amount charged in error</t>
  </si>
  <si>
    <t>Notes</t>
  </si>
  <si>
    <t>Annual dinner prepayment</t>
  </si>
  <si>
    <t>Hill Fields Furniture prepayment</t>
  </si>
  <si>
    <t>Caterham School share of Omnia 2 costs</t>
  </si>
  <si>
    <t>Caterham School Share of Omnia 3 costs</t>
  </si>
  <si>
    <t>Caterham School postage costs</t>
  </si>
  <si>
    <t>Alumni Database</t>
  </si>
  <si>
    <t xml:space="preserve">Surplus/(Deficit) for year </t>
  </si>
  <si>
    <t xml:space="preserve">Prep School Year books </t>
  </si>
  <si>
    <t>Senior School year books</t>
  </si>
  <si>
    <t>Sports Tour Sponsorship</t>
  </si>
  <si>
    <t>OC Terrace Furniture</t>
  </si>
  <si>
    <t>Balance Sheet as at 31st December 2018</t>
  </si>
  <si>
    <t>Interest Receivable</t>
  </si>
  <si>
    <t xml:space="preserve">Graduway </t>
  </si>
  <si>
    <t>Website/On-Line Communication</t>
  </si>
  <si>
    <t>Barclays current a/c</t>
  </si>
  <si>
    <t>Income &amp; Expenditure Account 2018</t>
  </si>
  <si>
    <t>Notes to the 2018 Accounts</t>
  </si>
  <si>
    <r>
      <t xml:space="preserve">Publications: </t>
    </r>
    <r>
      <rPr>
        <sz val="12"/>
        <rFont val="Calibri"/>
        <family val="2"/>
        <scheme val="minor"/>
      </rPr>
      <t>In 2017 three editions of Omnia were published. In 2018 one edition was produced. In future there will be two editions published each year.</t>
    </r>
  </si>
  <si>
    <t>Contribution to Battlefields Plaque</t>
  </si>
  <si>
    <t>Upper VI Summer Ball Subsidy</t>
  </si>
  <si>
    <t>Surplus (Deficit) on normal operations</t>
  </si>
  <si>
    <t>14th February 2019</t>
  </si>
  <si>
    <t>I have examined the above balance sheet and the attached income &amp; expenditure account and having received satisfactory explanations and answers to my queries find that they are in accord with the underlying records of the Association and report that in my opinion with the attached notes they give a true and fair view of the financial position of  the Association as at 31st December 2018 and of the result for the year ended on that date.</t>
  </si>
  <si>
    <t>Caterham School Subscriptions</t>
  </si>
  <si>
    <r>
      <t xml:space="preserve">Alumni Database: </t>
    </r>
    <r>
      <rPr>
        <sz val="12"/>
        <color theme="1"/>
        <rFont val="Calibri"/>
        <family val="2"/>
        <scheme val="minor"/>
      </rPr>
      <t>Annual cost for ongoing support and maintenance of the database.</t>
    </r>
  </si>
  <si>
    <r>
      <t>Miscellaneous:</t>
    </r>
    <r>
      <rPr>
        <sz val="12"/>
        <rFont val="Calibri"/>
        <family val="2"/>
        <scheme val="minor"/>
      </rPr>
      <t xml:space="preserve"> Includes sundry items such as postage, committee meetings, travel expenses and stationery costs</t>
    </r>
    <r>
      <rPr>
        <b/>
        <sz val="12"/>
        <rFont val="Calibri"/>
        <family val="2"/>
        <scheme val="minor"/>
      </rPr>
      <t>.</t>
    </r>
  </si>
  <si>
    <r>
      <rPr>
        <b/>
        <sz val="12"/>
        <rFont val="Calibri"/>
        <family val="2"/>
        <scheme val="minor"/>
      </rPr>
      <t>Reunions:</t>
    </r>
    <r>
      <rPr>
        <sz val="12"/>
        <rFont val="Calibri"/>
        <family val="2"/>
        <scheme val="minor"/>
      </rPr>
      <t xml:space="preserve"> Includes Annual Dinner, OC Sports Days, Remembrance Sunday, Over 60s Lunches, Hong Kong, Fireworks Night, Insight Evenings, All The Eights and Boarders Reunion.</t>
    </r>
  </si>
  <si>
    <r>
      <t xml:space="preserve">Graduway: </t>
    </r>
    <r>
      <rPr>
        <sz val="12"/>
        <color theme="1"/>
        <rFont val="Calibri"/>
        <family val="2"/>
        <scheme val="minor"/>
      </rPr>
      <t>Annual cost of the Graduway alumni networking platform</t>
    </r>
    <r>
      <rPr>
        <b/>
        <sz val="12"/>
        <color theme="1"/>
        <rFont val="Calibri"/>
        <family val="2"/>
        <scheme val="minor"/>
      </rPr>
      <t>.</t>
    </r>
  </si>
  <si>
    <t xml:space="preserve">  £</t>
  </si>
  <si>
    <r>
      <t xml:space="preserve">Website/ On-Line Communication: </t>
    </r>
    <r>
      <rPr>
        <sz val="12"/>
        <rFont val="Calibri"/>
        <family val="2"/>
        <scheme val="minor"/>
      </rPr>
      <t>2017 includes the cost of running the old website and a 50% share of the development costs for the new website at a cost of £4800.</t>
    </r>
    <r>
      <rPr>
        <b/>
        <sz val="12"/>
        <rFont val="Calibri"/>
        <family val="2"/>
        <scheme val="minor"/>
      </rPr>
      <t xml:space="preserve"> 2018 </t>
    </r>
    <r>
      <rPr>
        <sz val="12"/>
        <rFont val="Calibri"/>
        <family val="2"/>
        <scheme val="minor"/>
      </rPr>
      <t>Includes ongoing support and maintenance of the OCA website and the cost of developing the new OCA Golf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</si>
</sst>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yy"/>
    <numFmt numFmtId="165" formatCode="0_);\(0\)"/>
  </numFmts>
  <fonts count="14" x14ac:knownFonts="1">
    <font>
      <sz val="12"/>
      <color theme="1"/>
      <name val="Calibri"/>
      <family val="2"/>
      <scheme val="minor"/>
    </font>
    <font>
      <sz val="10"/>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0"/>
      <name val="Arial"/>
      <family val="2"/>
    </font>
    <font>
      <sz val="10"/>
      <name val="Calibri"/>
      <family val="2"/>
      <scheme val="minor"/>
    </font>
    <font>
      <sz val="12"/>
      <name val="Calibri"/>
      <family val="2"/>
      <scheme val="minor"/>
    </font>
    <font>
      <b/>
      <sz val="14"/>
      <name val="Calibri"/>
      <family val="2"/>
      <scheme val="minor"/>
    </font>
    <font>
      <sz val="14"/>
      <name val="Calibri"/>
      <family val="2"/>
      <scheme val="minor"/>
    </font>
    <font>
      <b/>
      <sz val="8"/>
      <name val="Calibri"/>
      <family val="2"/>
      <scheme val="minor"/>
    </font>
    <font>
      <b/>
      <sz val="12"/>
      <name val="Calibri"/>
      <family val="2"/>
      <scheme val="minor"/>
    </font>
    <font>
      <b/>
      <sz val="12"/>
      <color indexed="10"/>
      <name val="Calibri"/>
      <family val="2"/>
      <scheme val="minor"/>
    </font>
    <font>
      <sz val="12"/>
      <color indexed="10"/>
      <name val="Calibri"/>
      <family val="2"/>
      <scheme val="minor"/>
    </font>
  </fonts>
  <fills count="2">
    <fill>
      <patternFill patternType="none"/>
    </fill>
    <fill>
      <patternFill patternType="gray125"/>
    </fill>
  </fills>
  <borders count="5">
    <border>
      <left/>
      <right/>
      <top/>
      <bottom/>
      <diagonal/>
    </border>
    <border>
      <left/>
      <right/>
      <top style="thin">
        <color auto="1"/>
      </top>
      <bottom/>
      <diagonal/>
    </border>
    <border>
      <left/>
      <right/>
      <top/>
      <bottom style="medium">
        <color auto="1"/>
      </bottom>
      <diagonal/>
    </border>
    <border>
      <left/>
      <right/>
      <top style="medium">
        <color auto="1"/>
      </top>
      <bottom style="medium">
        <color auto="1"/>
      </bottom>
      <diagonal/>
    </border>
    <border>
      <left/>
      <right/>
      <top style="thin">
        <color auto="1"/>
      </top>
      <bottom style="medium">
        <color auto="1"/>
      </bottom>
      <diagonal/>
    </border>
  </borders>
  <cellStyleXfs count="2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cellStyleXfs>
  <cellXfs count="89">
    <xf numFmtId="0" fontId="0" fillId="0" borderId="0" xfId="0"/>
    <xf numFmtId="0" fontId="1" fillId="0" borderId="0" xfId="0" applyFont="1"/>
    <xf numFmtId="0" fontId="0" fillId="0" borderId="0" xfId="0" applyFont="1"/>
    <xf numFmtId="0" fontId="4" fillId="0" borderId="0" xfId="0" applyFont="1"/>
    <xf numFmtId="3" fontId="0" fillId="0" borderId="0" xfId="0" applyNumberFormat="1"/>
    <xf numFmtId="0" fontId="0" fillId="0" borderId="0" xfId="0" applyFill="1"/>
    <xf numFmtId="1" fontId="0" fillId="0" borderId="0" xfId="0" applyNumberFormat="1"/>
    <xf numFmtId="0" fontId="6" fillId="0" borderId="0" xfId="0" applyFont="1"/>
    <xf numFmtId="0" fontId="7" fillId="0" borderId="0" xfId="0" applyFont="1"/>
    <xf numFmtId="0" fontId="9" fillId="0" borderId="0" xfId="0" applyFont="1"/>
    <xf numFmtId="3" fontId="9" fillId="0" borderId="0" xfId="0" applyNumberFormat="1" applyFont="1"/>
    <xf numFmtId="3" fontId="6" fillId="0" borderId="0" xfId="0" applyNumberFormat="1" applyFont="1"/>
    <xf numFmtId="3" fontId="0" fillId="0" borderId="0" xfId="0" applyNumberFormat="1" applyFont="1"/>
    <xf numFmtId="3" fontId="0" fillId="0" borderId="1" xfId="0" applyNumberFormat="1" applyFont="1" applyBorder="1"/>
    <xf numFmtId="3" fontId="0" fillId="0" borderId="2" xfId="0" applyNumberFormat="1" applyFont="1" applyBorder="1"/>
    <xf numFmtId="164" fontId="6" fillId="0" borderId="0" xfId="0" applyNumberFormat="1" applyFont="1"/>
    <xf numFmtId="3" fontId="7" fillId="0" borderId="0" xfId="0" applyNumberFormat="1" applyFont="1"/>
    <xf numFmtId="0" fontId="7" fillId="0" borderId="0" xfId="0" applyFont="1" applyAlignment="1">
      <alignment horizontal="center"/>
    </xf>
    <xf numFmtId="0" fontId="11" fillId="0" borderId="0" xfId="0" applyFont="1" applyAlignment="1">
      <alignment horizontal="center"/>
    </xf>
    <xf numFmtId="0" fontId="11" fillId="0" borderId="0" xfId="0" applyFont="1" applyBorder="1" applyAlignment="1">
      <alignment horizontal="center"/>
    </xf>
    <xf numFmtId="0" fontId="11" fillId="0" borderId="0" xfId="0" applyFont="1"/>
    <xf numFmtId="0" fontId="7" fillId="0" borderId="0" xfId="0" applyFont="1" applyBorder="1"/>
    <xf numFmtId="0" fontId="7" fillId="0" borderId="0" xfId="0" quotePrefix="1" applyFont="1" applyAlignment="1">
      <alignment horizontal="left"/>
    </xf>
    <xf numFmtId="3" fontId="7" fillId="0" borderId="0" xfId="0" applyNumberFormat="1" applyFont="1" applyAlignment="1">
      <alignment horizontal="center"/>
    </xf>
    <xf numFmtId="3" fontId="7" fillId="0" borderId="0" xfId="0" applyNumberFormat="1" applyFont="1" applyBorder="1"/>
    <xf numFmtId="3" fontId="11" fillId="0" borderId="0" xfId="0" applyNumberFormat="1" applyFont="1" applyBorder="1"/>
    <xf numFmtId="3" fontId="7" fillId="0" borderId="3" xfId="0" applyNumberFormat="1" applyFont="1" applyBorder="1" applyAlignment="1">
      <alignment horizontal="right"/>
    </xf>
    <xf numFmtId="3" fontId="11" fillId="0" borderId="2" xfId="0" applyNumberFormat="1" applyFont="1" applyBorder="1"/>
    <xf numFmtId="3" fontId="7" fillId="0" borderId="0" xfId="0" applyNumberFormat="1" applyFont="1" applyBorder="1" applyAlignment="1">
      <alignment horizontal="left"/>
    </xf>
    <xf numFmtId="3" fontId="7" fillId="0" borderId="0" xfId="0" applyNumberFormat="1" applyFont="1" applyBorder="1" applyAlignment="1">
      <alignment horizontal="right"/>
    </xf>
    <xf numFmtId="3" fontId="11" fillId="0" borderId="3" xfId="0" applyNumberFormat="1" applyFont="1" applyBorder="1" applyAlignment="1">
      <alignment horizontal="right"/>
    </xf>
    <xf numFmtId="3" fontId="11" fillId="0" borderId="0" xfId="0" applyNumberFormat="1" applyFont="1" applyBorder="1" applyAlignment="1">
      <alignment horizontal="right"/>
    </xf>
    <xf numFmtId="3" fontId="11" fillId="0" borderId="0" xfId="0" applyNumberFormat="1" applyFont="1"/>
    <xf numFmtId="15" fontId="7" fillId="0" borderId="0" xfId="0" applyNumberFormat="1" applyFont="1"/>
    <xf numFmtId="1" fontId="0" fillId="0" borderId="0" xfId="0" applyNumberFormat="1" applyFont="1"/>
    <xf numFmtId="0" fontId="8" fillId="0" borderId="0" xfId="0" applyFont="1"/>
    <xf numFmtId="0" fontId="7" fillId="0" borderId="0" xfId="0" applyFont="1" applyAlignment="1">
      <alignment horizontal="right"/>
    </xf>
    <xf numFmtId="1" fontId="7" fillId="0" borderId="0" xfId="0" applyNumberFormat="1" applyFont="1" applyAlignment="1">
      <alignment horizontal="right"/>
    </xf>
    <xf numFmtId="0" fontId="11" fillId="0" borderId="0" xfId="0" applyFont="1" applyAlignment="1">
      <alignment horizontal="right"/>
    </xf>
    <xf numFmtId="0" fontId="13" fillId="0" borderId="0" xfId="0" applyFont="1" applyAlignment="1">
      <alignment horizontal="center"/>
    </xf>
    <xf numFmtId="0" fontId="12" fillId="0" borderId="0" xfId="0" applyFont="1"/>
    <xf numFmtId="0" fontId="0" fillId="0" borderId="0" xfId="0" applyFont="1" applyFill="1"/>
    <xf numFmtId="1" fontId="0" fillId="0" borderId="0" xfId="0" applyNumberFormat="1" applyFont="1" applyFill="1" applyAlignment="1">
      <alignment horizontal="left"/>
    </xf>
    <xf numFmtId="3" fontId="0" fillId="0" borderId="0" xfId="0" applyNumberFormat="1" applyFont="1" applyFill="1"/>
    <xf numFmtId="0" fontId="0" fillId="0" borderId="0" xfId="0" applyFont="1" applyAlignment="1">
      <alignment horizontal="center"/>
    </xf>
    <xf numFmtId="3" fontId="0" fillId="0" borderId="0" xfId="0" applyNumberFormat="1" applyFont="1" applyAlignment="1">
      <alignment horizontal="right"/>
    </xf>
    <xf numFmtId="3" fontId="0" fillId="0" borderId="0" xfId="0" quotePrefix="1" applyNumberFormat="1" applyFont="1" applyAlignment="1">
      <alignment horizontal="right"/>
    </xf>
    <xf numFmtId="3" fontId="1" fillId="0" borderId="0" xfId="0" applyNumberFormat="1" applyFont="1"/>
    <xf numFmtId="0" fontId="0" fillId="0" borderId="0" xfId="0" applyFont="1" applyAlignment="1">
      <alignment horizontal="center" vertical="top"/>
    </xf>
    <xf numFmtId="3" fontId="4" fillId="0" borderId="4" xfId="0" applyNumberFormat="1" applyFont="1" applyBorder="1"/>
    <xf numFmtId="0" fontId="7" fillId="0" borderId="0" xfId="0" applyFont="1" applyAlignment="1">
      <alignment horizontal="left" vertical="top" wrapText="1"/>
    </xf>
    <xf numFmtId="3" fontId="11" fillId="0" borderId="0" xfId="0" applyNumberFormat="1" applyFont="1" applyAlignment="1">
      <alignment horizontal="left" vertical="top" wrapText="1"/>
    </xf>
    <xf numFmtId="3" fontId="0" fillId="0" borderId="0" xfId="0" applyNumberFormat="1" applyFont="1" applyBorder="1"/>
    <xf numFmtId="3" fontId="4" fillId="0" borderId="0" xfId="0" applyNumberFormat="1" applyFont="1" applyBorder="1"/>
    <xf numFmtId="3" fontId="4" fillId="0" borderId="4" xfId="0" applyNumberFormat="1" applyFont="1" applyBorder="1" applyAlignment="1">
      <alignment horizontal="right"/>
    </xf>
    <xf numFmtId="3" fontId="0" fillId="0" borderId="0" xfId="0" applyNumberFormat="1" applyFont="1" applyFill="1" applyAlignment="1">
      <alignment horizontal="left"/>
    </xf>
    <xf numFmtId="3" fontId="7" fillId="0" borderId="0" xfId="0" quotePrefix="1" applyNumberFormat="1" applyFont="1" applyAlignment="1">
      <alignment horizontal="right" vertical="top" wrapText="1"/>
    </xf>
    <xf numFmtId="3" fontId="7" fillId="0" borderId="0" xfId="0" applyNumberFormat="1" applyFont="1" applyAlignment="1">
      <alignment horizontal="right" vertical="top" wrapText="1"/>
    </xf>
    <xf numFmtId="3" fontId="0" fillId="0" borderId="0" xfId="0" applyNumberFormat="1" applyFont="1" applyBorder="1" applyAlignment="1">
      <alignment horizontal="right"/>
    </xf>
    <xf numFmtId="3" fontId="0" fillId="0" borderId="0" xfId="0" applyNumberFormat="1" applyBorder="1"/>
    <xf numFmtId="3" fontId="11" fillId="0" borderId="0" xfId="0" applyNumberFormat="1" applyFont="1" applyAlignment="1">
      <alignment horizontal="left" vertical="top" wrapText="1"/>
    </xf>
    <xf numFmtId="165" fontId="11" fillId="0" borderId="0" xfId="0" applyNumberFormat="1" applyFont="1" applyAlignment="1">
      <alignment horizontal="center"/>
    </xf>
    <xf numFmtId="2" fontId="7" fillId="0" borderId="0" xfId="0" quotePrefix="1" applyNumberFormat="1" applyFont="1" applyAlignment="1">
      <alignment horizontal="left"/>
    </xf>
    <xf numFmtId="37" fontId="0" fillId="0" borderId="0" xfId="0" applyNumberFormat="1" applyFont="1"/>
    <xf numFmtId="37" fontId="11" fillId="0" borderId="3" xfId="0" applyNumberFormat="1" applyFont="1" applyBorder="1"/>
    <xf numFmtId="37" fontId="8" fillId="0" borderId="0" xfId="0" applyNumberFormat="1" applyFont="1"/>
    <xf numFmtId="37" fontId="11" fillId="0" borderId="0" xfId="0" applyNumberFormat="1" applyFont="1" applyAlignment="1">
      <alignment horizontal="center"/>
    </xf>
    <xf numFmtId="37" fontId="7" fillId="0" borderId="0" xfId="0" applyNumberFormat="1" applyFont="1"/>
    <xf numFmtId="37" fontId="11" fillId="0" borderId="0" xfId="0" applyNumberFormat="1" applyFont="1" applyAlignment="1">
      <alignment horizontal="right"/>
    </xf>
    <xf numFmtId="37" fontId="0" fillId="0" borderId="0" xfId="0" quotePrefix="1" applyNumberFormat="1" applyFont="1" applyAlignment="1">
      <alignment horizontal="right"/>
    </xf>
    <xf numFmtId="37" fontId="11" fillId="0" borderId="4" xfId="0" applyNumberFormat="1" applyFont="1" applyBorder="1" applyAlignment="1">
      <alignment horizontal="right"/>
    </xf>
    <xf numFmtId="37" fontId="7" fillId="0" borderId="0" xfId="0" applyNumberFormat="1" applyFont="1" applyAlignment="1">
      <alignment horizontal="center"/>
    </xf>
    <xf numFmtId="37" fontId="13" fillId="0" borderId="2" xfId="0" applyNumberFormat="1" applyFont="1" applyBorder="1" applyAlignment="1">
      <alignment horizontal="center"/>
    </xf>
    <xf numFmtId="37" fontId="0" fillId="0" borderId="0" xfId="0" applyNumberFormat="1"/>
    <xf numFmtId="1" fontId="11" fillId="0" borderId="0" xfId="0" applyNumberFormat="1" applyFont="1" applyAlignment="1">
      <alignment horizontal="center"/>
    </xf>
    <xf numFmtId="1" fontId="4" fillId="0" borderId="0" xfId="0" applyNumberFormat="1" applyFont="1" applyAlignment="1">
      <alignment horizontal="center"/>
    </xf>
    <xf numFmtId="3" fontId="0" fillId="0" borderId="0" xfId="0" applyNumberFormat="1" applyFont="1" applyAlignment="1">
      <alignment horizontal="center"/>
    </xf>
    <xf numFmtId="0" fontId="4" fillId="0" borderId="0" xfId="0" applyFont="1" applyAlignment="1">
      <alignment horizontal="center"/>
    </xf>
    <xf numFmtId="0" fontId="0" fillId="0" borderId="0" xfId="0" applyAlignment="1">
      <alignment horizontal="center" vertical="top"/>
    </xf>
    <xf numFmtId="0" fontId="8" fillId="0" borderId="0" xfId="0" applyFont="1" applyAlignment="1">
      <alignment horizontal="center"/>
    </xf>
    <xf numFmtId="0" fontId="8" fillId="0" borderId="0" xfId="0" quotePrefix="1" applyFont="1" applyAlignment="1">
      <alignment horizontal="center"/>
    </xf>
    <xf numFmtId="0" fontId="10" fillId="0" borderId="0" xfId="0" applyFont="1" applyAlignment="1">
      <alignment horizontal="center"/>
    </xf>
    <xf numFmtId="15" fontId="7" fillId="0" borderId="0" xfId="0" applyNumberFormat="1" applyFont="1" applyAlignment="1">
      <alignment horizontal="left"/>
    </xf>
    <xf numFmtId="0" fontId="0" fillId="0" borderId="0" xfId="0" applyFont="1" applyAlignment="1">
      <alignment wrapText="1"/>
    </xf>
    <xf numFmtId="3" fontId="7" fillId="0" borderId="0" xfId="0" applyNumberFormat="1" applyFont="1" applyAlignment="1">
      <alignment horizontal="left" vertical="top" wrapText="1"/>
    </xf>
    <xf numFmtId="3" fontId="11" fillId="0" borderId="0" xfId="0" applyNumberFormat="1" applyFont="1" applyAlignment="1">
      <alignment horizontal="left" vertical="top" wrapText="1"/>
    </xf>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vertical="top"/>
    </xf>
  </cellXfs>
  <cellStyles count="2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 name="Normal 2" xfId="25" xr:uid="{00000000-0005-0000-0000-000019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4F6A2-E4A8-DF40-A62A-1499A0BE0687}">
  <sheetPr>
    <pageSetUpPr fitToPage="1"/>
  </sheetPr>
  <dimension ref="A1:G47"/>
  <sheetViews>
    <sheetView tabSelected="1" workbookViewId="0">
      <selection activeCell="G37" sqref="G37"/>
    </sheetView>
  </sheetViews>
  <sheetFormatPr baseColWidth="10" defaultRowHeight="16" x14ac:dyDescent="0.2"/>
  <cols>
    <col min="1" max="3" width="10.83203125" style="2"/>
    <col min="4" max="4" width="10.83203125" style="2" customWidth="1"/>
    <col min="5" max="6" width="10.83203125" style="2"/>
    <col min="7" max="7" width="15.33203125" style="2" customWidth="1"/>
    <col min="8" max="16384" width="10.83203125" style="2"/>
  </cols>
  <sheetData>
    <row r="1" spans="1:7" ht="19" x14ac:dyDescent="0.25">
      <c r="A1" s="79" t="s">
        <v>15</v>
      </c>
      <c r="B1" s="79"/>
      <c r="C1" s="79"/>
      <c r="D1" s="79"/>
      <c r="E1" s="79"/>
      <c r="F1" s="79"/>
      <c r="G1" s="79"/>
    </row>
    <row r="2" spans="1:7" ht="19" x14ac:dyDescent="0.25">
      <c r="A2" s="9"/>
      <c r="B2" s="9"/>
      <c r="C2" s="9"/>
      <c r="D2" s="9"/>
      <c r="E2" s="10"/>
      <c r="F2" s="10"/>
      <c r="G2" s="10"/>
    </row>
    <row r="3" spans="1:7" ht="19" x14ac:dyDescent="0.25">
      <c r="A3" s="80" t="s">
        <v>72</v>
      </c>
      <c r="B3" s="79"/>
      <c r="C3" s="79"/>
      <c r="D3" s="79"/>
      <c r="E3" s="79"/>
      <c r="F3" s="79"/>
      <c r="G3" s="79"/>
    </row>
    <row r="4" spans="1:7" x14ac:dyDescent="0.2">
      <c r="A4" s="81"/>
      <c r="B4" s="81"/>
      <c r="C4" s="81"/>
      <c r="D4" s="81"/>
      <c r="E4" s="81"/>
      <c r="F4" s="81"/>
      <c r="G4" s="81"/>
    </row>
    <row r="5" spans="1:7" x14ac:dyDescent="0.2">
      <c r="A5" s="8"/>
      <c r="B5" s="8"/>
      <c r="C5" s="8"/>
      <c r="D5" s="8"/>
      <c r="E5" s="16"/>
      <c r="F5" s="16"/>
      <c r="G5" s="16"/>
    </row>
    <row r="6" spans="1:7" x14ac:dyDescent="0.2">
      <c r="A6" s="8"/>
      <c r="B6" s="8"/>
      <c r="C6" s="8"/>
      <c r="D6" s="17" t="s">
        <v>60</v>
      </c>
      <c r="E6" s="74">
        <v>2018</v>
      </c>
      <c r="F6" s="74">
        <v>2017</v>
      </c>
      <c r="G6" s="18"/>
    </row>
    <row r="7" spans="1:7" x14ac:dyDescent="0.2">
      <c r="A7" s="8"/>
      <c r="B7" s="8"/>
      <c r="C7" s="8"/>
      <c r="D7" s="8"/>
      <c r="E7" s="23" t="s">
        <v>90</v>
      </c>
      <c r="F7" s="23" t="s">
        <v>90</v>
      </c>
      <c r="G7" s="19"/>
    </row>
    <row r="8" spans="1:7" x14ac:dyDescent="0.2">
      <c r="A8" s="20" t="s">
        <v>16</v>
      </c>
      <c r="B8" s="20"/>
      <c r="C8" s="20"/>
      <c r="D8" s="8"/>
      <c r="E8" s="16"/>
      <c r="F8" s="16"/>
      <c r="G8" s="21"/>
    </row>
    <row r="9" spans="1:7" x14ac:dyDescent="0.2">
      <c r="B9" s="22" t="s">
        <v>17</v>
      </c>
      <c r="C9" s="8"/>
      <c r="D9" s="17"/>
      <c r="E9" s="23"/>
      <c r="F9" s="23"/>
      <c r="G9" s="21"/>
    </row>
    <row r="10" spans="1:7" x14ac:dyDescent="0.2">
      <c r="A10" s="8"/>
      <c r="B10" s="8" t="s">
        <v>18</v>
      </c>
      <c r="C10" s="8"/>
      <c r="D10" s="8"/>
      <c r="E10" s="12">
        <v>1089</v>
      </c>
      <c r="F10" s="12">
        <v>6285</v>
      </c>
      <c r="G10" s="24"/>
    </row>
    <row r="11" spans="1:7" x14ac:dyDescent="0.2">
      <c r="A11" s="8"/>
      <c r="B11" s="8" t="s">
        <v>76</v>
      </c>
      <c r="C11" s="8"/>
      <c r="D11" s="8"/>
      <c r="E11" s="12">
        <v>167</v>
      </c>
      <c r="F11" s="46" t="s">
        <v>42</v>
      </c>
      <c r="G11" s="24"/>
    </row>
    <row r="12" spans="1:7" x14ac:dyDescent="0.2">
      <c r="A12" s="8"/>
      <c r="B12" s="8" t="s">
        <v>19</v>
      </c>
      <c r="C12" s="8"/>
      <c r="D12" s="17"/>
      <c r="E12" s="12">
        <v>120013</v>
      </c>
      <c r="F12" s="12">
        <v>130013</v>
      </c>
      <c r="G12" s="24"/>
    </row>
    <row r="13" spans="1:7" x14ac:dyDescent="0.2">
      <c r="A13" s="8"/>
      <c r="B13" s="8" t="s">
        <v>20</v>
      </c>
      <c r="C13" s="8"/>
      <c r="D13" s="17"/>
      <c r="E13" s="12">
        <v>29430</v>
      </c>
      <c r="F13" s="12">
        <v>5415</v>
      </c>
      <c r="G13" s="24"/>
    </row>
    <row r="14" spans="1:7" x14ac:dyDescent="0.2">
      <c r="A14" s="8"/>
      <c r="B14" s="8" t="s">
        <v>21</v>
      </c>
      <c r="C14" s="8"/>
      <c r="D14" s="8"/>
      <c r="E14" s="12">
        <v>3254</v>
      </c>
      <c r="F14" s="12">
        <v>4376</v>
      </c>
      <c r="G14" s="24"/>
    </row>
    <row r="15" spans="1:7" x14ac:dyDescent="0.2">
      <c r="A15" s="8"/>
      <c r="B15" s="8" t="s">
        <v>52</v>
      </c>
      <c r="C15" s="8"/>
      <c r="D15" s="8"/>
      <c r="E15" s="12">
        <v>231</v>
      </c>
      <c r="F15" s="12">
        <v>231</v>
      </c>
      <c r="G15" s="24"/>
    </row>
    <row r="16" spans="1:7" x14ac:dyDescent="0.2">
      <c r="A16" s="8"/>
      <c r="B16" s="8"/>
      <c r="C16" s="8"/>
      <c r="D16" s="8"/>
      <c r="E16" s="13">
        <f>SUM(E10:E15)</f>
        <v>154184</v>
      </c>
      <c r="F16" s="13">
        <f>SUM(F10:F15)</f>
        <v>146320</v>
      </c>
      <c r="G16" s="24"/>
    </row>
    <row r="17" spans="1:7" ht="17" thickBot="1" x14ac:dyDescent="0.25">
      <c r="B17" s="8" t="s">
        <v>22</v>
      </c>
      <c r="C17" s="8"/>
      <c r="D17" s="17">
        <v>1</v>
      </c>
      <c r="E17" s="14">
        <v>6606</v>
      </c>
      <c r="F17" s="14">
        <v>35252</v>
      </c>
      <c r="G17" s="24"/>
    </row>
    <row r="18" spans="1:7" ht="17" thickBot="1" x14ac:dyDescent="0.25">
      <c r="A18" s="20" t="s">
        <v>23</v>
      </c>
      <c r="B18" s="20"/>
      <c r="C18" s="8"/>
      <c r="D18" s="17"/>
      <c r="E18" s="14">
        <f>SUM(E16:E17)</f>
        <v>160790</v>
      </c>
      <c r="F18" s="14">
        <f>SUM(F16:F17)</f>
        <v>181572</v>
      </c>
      <c r="G18" s="25"/>
    </row>
    <row r="19" spans="1:7" x14ac:dyDescent="0.2">
      <c r="A19" s="20"/>
      <c r="B19" s="20"/>
      <c r="C19" s="8"/>
      <c r="D19" s="17"/>
      <c r="E19" s="12"/>
      <c r="F19" s="12"/>
      <c r="G19" s="24"/>
    </row>
    <row r="20" spans="1:7" x14ac:dyDescent="0.2">
      <c r="A20" s="20" t="s">
        <v>24</v>
      </c>
      <c r="B20" s="8"/>
      <c r="C20" s="8"/>
      <c r="D20" s="17"/>
      <c r="E20" s="12"/>
      <c r="F20" s="12"/>
      <c r="G20" s="24"/>
    </row>
    <row r="21" spans="1:7" x14ac:dyDescent="0.2">
      <c r="A21" s="8"/>
      <c r="B21" s="8" t="s">
        <v>25</v>
      </c>
      <c r="C21" s="8"/>
      <c r="D21" s="17">
        <v>2</v>
      </c>
      <c r="E21" s="12">
        <v>6583</v>
      </c>
      <c r="F21" s="12">
        <v>22746</v>
      </c>
      <c r="G21" s="24"/>
    </row>
    <row r="22" spans="1:7" x14ac:dyDescent="0.2">
      <c r="A22" s="8"/>
      <c r="B22" s="8" t="s">
        <v>26</v>
      </c>
      <c r="C22" s="8"/>
      <c r="D22" s="8"/>
      <c r="E22" s="12">
        <v>642</v>
      </c>
      <c r="F22" s="12">
        <v>707</v>
      </c>
      <c r="G22" s="24"/>
    </row>
    <row r="23" spans="1:7" ht="17" thickBot="1" x14ac:dyDescent="0.25">
      <c r="A23" s="8"/>
      <c r="B23" s="8"/>
      <c r="C23" s="8"/>
      <c r="D23" s="17"/>
      <c r="E23" s="12"/>
      <c r="F23" s="12"/>
      <c r="G23" s="24"/>
    </row>
    <row r="24" spans="1:7" ht="17" thickBot="1" x14ac:dyDescent="0.25">
      <c r="A24" s="20" t="s">
        <v>27</v>
      </c>
      <c r="B24" s="8"/>
      <c r="C24" s="8"/>
      <c r="D24" s="17"/>
      <c r="E24" s="26">
        <f>SUM(E21:E23)</f>
        <v>7225</v>
      </c>
      <c r="F24" s="26">
        <f>SUM(F20:F23)</f>
        <v>23453</v>
      </c>
      <c r="G24" s="24"/>
    </row>
    <row r="25" spans="1:7" x14ac:dyDescent="0.2">
      <c r="A25" s="8"/>
      <c r="B25" s="8"/>
      <c r="C25" s="8"/>
      <c r="D25" s="8"/>
      <c r="E25" s="12"/>
      <c r="F25" s="12"/>
      <c r="G25" s="24"/>
    </row>
    <row r="26" spans="1:7" ht="17" thickBot="1" x14ac:dyDescent="0.25">
      <c r="A26" s="20" t="s">
        <v>28</v>
      </c>
      <c r="B26" s="8" t="s">
        <v>29</v>
      </c>
      <c r="D26" s="8"/>
      <c r="E26" s="27">
        <f>E18-E24</f>
        <v>153565</v>
      </c>
      <c r="F26" s="27">
        <f>F18-F24</f>
        <v>158119</v>
      </c>
      <c r="G26" s="25"/>
    </row>
    <row r="27" spans="1:7" x14ac:dyDescent="0.2">
      <c r="A27" s="8"/>
      <c r="B27" s="8"/>
      <c r="C27" s="8"/>
      <c r="D27" s="8"/>
      <c r="E27" s="12"/>
      <c r="F27" s="12"/>
      <c r="G27" s="24"/>
    </row>
    <row r="28" spans="1:7" x14ac:dyDescent="0.2">
      <c r="A28" s="20" t="s">
        <v>14</v>
      </c>
      <c r="B28" s="8"/>
      <c r="C28" s="8"/>
      <c r="D28" s="17"/>
      <c r="E28" s="12"/>
      <c r="F28" s="12"/>
      <c r="G28" s="28"/>
    </row>
    <row r="29" spans="1:7" x14ac:dyDescent="0.2">
      <c r="A29" s="20"/>
      <c r="B29" s="8" t="s">
        <v>30</v>
      </c>
      <c r="C29" s="8"/>
      <c r="D29" s="17"/>
      <c r="E29" s="12">
        <v>158120</v>
      </c>
      <c r="F29" s="12">
        <v>157685</v>
      </c>
      <c r="G29" s="29"/>
    </row>
    <row r="30" spans="1:7" x14ac:dyDescent="0.2">
      <c r="A30" s="20"/>
      <c r="B30" s="8" t="s">
        <v>67</v>
      </c>
      <c r="C30" s="8"/>
      <c r="D30" s="17"/>
      <c r="E30" s="63">
        <v>-4556</v>
      </c>
      <c r="F30" s="12">
        <v>435</v>
      </c>
      <c r="G30" s="29"/>
    </row>
    <row r="31" spans="1:7" ht="17" thickBot="1" x14ac:dyDescent="0.25">
      <c r="A31" s="20"/>
      <c r="B31" s="8"/>
      <c r="C31" s="8"/>
      <c r="D31" s="17"/>
      <c r="E31" s="12"/>
      <c r="F31" s="12"/>
      <c r="G31" s="28"/>
    </row>
    <row r="32" spans="1:7" ht="17" thickBot="1" x14ac:dyDescent="0.25">
      <c r="A32" s="20"/>
      <c r="B32" s="20" t="s">
        <v>31</v>
      </c>
      <c r="C32" s="8"/>
      <c r="D32" s="17"/>
      <c r="E32" s="30">
        <f>SUM(E29:E31)</f>
        <v>153564</v>
      </c>
      <c r="F32" s="30">
        <f>SUM(F29:F31)</f>
        <v>158120</v>
      </c>
      <c r="G32" s="31"/>
    </row>
    <row r="33" spans="1:7" x14ac:dyDescent="0.2">
      <c r="A33" s="20"/>
      <c r="B33" s="8"/>
      <c r="C33" s="8"/>
      <c r="D33" s="17"/>
      <c r="E33" s="23"/>
      <c r="F33" s="23"/>
      <c r="G33" s="31"/>
    </row>
    <row r="34" spans="1:7" x14ac:dyDescent="0.2">
      <c r="A34" s="20"/>
      <c r="B34" s="20"/>
      <c r="C34" s="20"/>
      <c r="D34" s="20"/>
      <c r="E34" s="32"/>
      <c r="F34" s="32"/>
      <c r="G34" s="25"/>
    </row>
    <row r="35" spans="1:7" x14ac:dyDescent="0.2">
      <c r="A35" s="22" t="s">
        <v>32</v>
      </c>
      <c r="B35" s="8"/>
      <c r="C35" s="8"/>
      <c r="D35" s="8"/>
      <c r="E35" s="16"/>
      <c r="F35" s="16"/>
      <c r="G35" s="16"/>
    </row>
    <row r="36" spans="1:7" x14ac:dyDescent="0.2">
      <c r="A36" s="82"/>
      <c r="B36" s="82"/>
      <c r="C36" s="8"/>
      <c r="D36" s="8"/>
      <c r="E36" s="16"/>
      <c r="F36" s="16"/>
      <c r="G36" s="16"/>
    </row>
    <row r="37" spans="1:7" x14ac:dyDescent="0.2">
      <c r="A37" s="8"/>
      <c r="B37" s="8"/>
      <c r="C37" s="8"/>
      <c r="D37" s="8"/>
      <c r="E37" s="16"/>
      <c r="F37" s="16"/>
      <c r="G37" s="16"/>
    </row>
    <row r="38" spans="1:7" x14ac:dyDescent="0.2">
      <c r="A38" s="8"/>
      <c r="B38" s="8"/>
      <c r="C38" s="8"/>
      <c r="D38" s="8"/>
      <c r="E38" s="16"/>
      <c r="F38" s="16"/>
      <c r="G38" s="16"/>
    </row>
    <row r="39" spans="1:7" x14ac:dyDescent="0.2">
      <c r="A39" s="8" t="s">
        <v>33</v>
      </c>
      <c r="B39" s="62" t="s">
        <v>83</v>
      </c>
      <c r="C39" s="8"/>
      <c r="D39" s="8"/>
      <c r="E39" s="16"/>
      <c r="F39" s="16"/>
      <c r="G39" s="16"/>
    </row>
    <row r="40" spans="1:7" x14ac:dyDescent="0.2">
      <c r="A40" s="8"/>
      <c r="B40" s="33"/>
      <c r="C40" s="8"/>
      <c r="D40" s="8"/>
      <c r="E40" s="16"/>
      <c r="F40" s="16"/>
      <c r="G40" s="16"/>
    </row>
    <row r="41" spans="1:7" ht="99" customHeight="1" x14ac:dyDescent="0.2">
      <c r="A41" s="8"/>
      <c r="B41" s="83" t="s">
        <v>84</v>
      </c>
      <c r="C41" s="83"/>
      <c r="D41" s="83"/>
      <c r="E41" s="83"/>
      <c r="F41" s="83"/>
      <c r="G41" s="83"/>
    </row>
    <row r="42" spans="1:7" x14ac:dyDescent="0.2">
      <c r="A42" s="8"/>
      <c r="B42" s="33"/>
      <c r="C42" s="8"/>
      <c r="D42" s="8"/>
      <c r="E42" s="16"/>
      <c r="F42" s="16"/>
      <c r="G42" s="16"/>
    </row>
    <row r="43" spans="1:7" x14ac:dyDescent="0.2">
      <c r="A43" s="8" t="s">
        <v>34</v>
      </c>
      <c r="B43" s="8"/>
      <c r="C43" s="8"/>
      <c r="D43" s="8"/>
      <c r="E43" s="16"/>
      <c r="F43" s="16"/>
      <c r="G43" s="16"/>
    </row>
    <row r="44" spans="1:7" x14ac:dyDescent="0.2">
      <c r="A44" s="8"/>
      <c r="B44" s="8"/>
      <c r="C44" s="8"/>
      <c r="D44" s="8"/>
      <c r="E44" s="16"/>
      <c r="F44" s="16"/>
      <c r="G44" s="16"/>
    </row>
    <row r="45" spans="1:7" x14ac:dyDescent="0.2">
      <c r="A45" s="8"/>
      <c r="B45" s="8"/>
      <c r="C45" s="8"/>
      <c r="D45" s="8"/>
      <c r="E45" s="16"/>
      <c r="F45" s="16"/>
      <c r="G45" s="16"/>
    </row>
    <row r="46" spans="1:7" x14ac:dyDescent="0.2">
      <c r="A46" s="7"/>
      <c r="B46" s="7"/>
      <c r="C46" s="7"/>
      <c r="D46" s="7"/>
      <c r="E46" s="11"/>
      <c r="F46" s="11"/>
      <c r="G46" s="11"/>
    </row>
    <row r="47" spans="1:7" x14ac:dyDescent="0.2">
      <c r="A47" s="8" t="s">
        <v>35</v>
      </c>
      <c r="B47" s="15"/>
      <c r="C47" s="7"/>
      <c r="D47" s="7"/>
      <c r="E47" s="11"/>
      <c r="F47" s="11"/>
      <c r="G47" s="11"/>
    </row>
  </sheetData>
  <mergeCells count="5">
    <mergeCell ref="A1:G1"/>
    <mergeCell ref="A3:G3"/>
    <mergeCell ref="A4:G4"/>
    <mergeCell ref="A36:B36"/>
    <mergeCell ref="B41:G41"/>
  </mergeCells>
  <pageMargins left="0.70866141732283472" right="0.70866141732283472" top="0.74803149606299213" bottom="0.74803149606299213" header="0.31496062992125984" footer="0.31496062992125984"/>
  <pageSetup paperSize="9" scale="92"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C5097-27E6-A745-8893-E648BF4EB136}">
  <sheetPr>
    <pageSetUpPr fitToPage="1"/>
  </sheetPr>
  <dimension ref="A1:F36"/>
  <sheetViews>
    <sheetView workbookViewId="0">
      <selection activeCell="H41" sqref="H41"/>
    </sheetView>
  </sheetViews>
  <sheetFormatPr baseColWidth="10" defaultRowHeight="16" x14ac:dyDescent="0.2"/>
  <cols>
    <col min="3" max="3" width="18.33203125" customWidth="1"/>
    <col min="4" max="4" width="11" customWidth="1"/>
    <col min="5" max="6" width="10" style="73" customWidth="1"/>
  </cols>
  <sheetData>
    <row r="1" spans="1:6" ht="19" x14ac:dyDescent="0.25">
      <c r="A1" s="79" t="s">
        <v>15</v>
      </c>
      <c r="B1" s="79"/>
      <c r="C1" s="79"/>
      <c r="D1" s="79"/>
      <c r="E1" s="79"/>
      <c r="F1" s="79"/>
    </row>
    <row r="2" spans="1:6" ht="19" x14ac:dyDescent="0.25">
      <c r="A2" s="35"/>
      <c r="B2" s="35"/>
      <c r="C2" s="35"/>
      <c r="D2" s="35"/>
      <c r="E2" s="65"/>
      <c r="F2" s="65"/>
    </row>
    <row r="3" spans="1:6" ht="19" x14ac:dyDescent="0.25">
      <c r="A3" s="79" t="s">
        <v>77</v>
      </c>
      <c r="B3" s="79"/>
      <c r="C3" s="79"/>
      <c r="D3" s="79"/>
      <c r="E3" s="79"/>
      <c r="F3" s="79"/>
    </row>
    <row r="4" spans="1:6" ht="19" x14ac:dyDescent="0.25">
      <c r="A4" s="79" t="s">
        <v>36</v>
      </c>
      <c r="B4" s="79"/>
      <c r="C4" s="79"/>
      <c r="D4" s="79"/>
      <c r="E4" s="79"/>
      <c r="F4" s="79"/>
    </row>
    <row r="5" spans="1:6" x14ac:dyDescent="0.2">
      <c r="A5" s="18"/>
      <c r="B5" s="18"/>
      <c r="C5" s="18"/>
      <c r="D5" s="18"/>
      <c r="E5" s="66"/>
      <c r="F5" s="66"/>
    </row>
    <row r="6" spans="1:6" x14ac:dyDescent="0.2">
      <c r="A6" s="8"/>
      <c r="B6" s="8"/>
      <c r="C6" s="8"/>
      <c r="D6" s="8"/>
      <c r="E6" s="67"/>
      <c r="F6" s="67"/>
    </row>
    <row r="7" spans="1:6" x14ac:dyDescent="0.2">
      <c r="A7" s="8"/>
      <c r="B7" s="8"/>
      <c r="C7" s="8"/>
      <c r="D7" s="17" t="s">
        <v>60</v>
      </c>
      <c r="E7" s="61">
        <v>2018</v>
      </c>
      <c r="F7" s="61">
        <v>2017</v>
      </c>
    </row>
    <row r="8" spans="1:6" x14ac:dyDescent="0.2">
      <c r="A8" s="8"/>
      <c r="B8" s="8"/>
      <c r="C8" s="8"/>
      <c r="D8" s="8"/>
      <c r="E8" s="71" t="s">
        <v>90</v>
      </c>
      <c r="F8" s="71" t="s">
        <v>90</v>
      </c>
    </row>
    <row r="9" spans="1:6" x14ac:dyDescent="0.2">
      <c r="A9" s="20" t="s">
        <v>37</v>
      </c>
      <c r="B9" s="20"/>
      <c r="C9" s="20"/>
      <c r="D9" s="8"/>
      <c r="E9" s="67"/>
      <c r="F9" s="67"/>
    </row>
    <row r="10" spans="1:6" x14ac:dyDescent="0.2">
      <c r="B10" s="8" t="s">
        <v>38</v>
      </c>
      <c r="C10" s="8"/>
      <c r="D10" s="17">
        <v>1</v>
      </c>
      <c r="E10" s="63">
        <v>68298</v>
      </c>
      <c r="F10" s="63">
        <v>64206</v>
      </c>
    </row>
    <row r="11" spans="1:6" x14ac:dyDescent="0.2">
      <c r="B11" s="8" t="s">
        <v>2</v>
      </c>
      <c r="C11" s="8"/>
      <c r="D11" s="17"/>
      <c r="E11" s="63">
        <v>180</v>
      </c>
      <c r="F11" s="63">
        <v>125</v>
      </c>
    </row>
    <row r="12" spans="1:6" x14ac:dyDescent="0.2">
      <c r="B12" s="8" t="s">
        <v>8</v>
      </c>
      <c r="C12" s="8"/>
      <c r="D12" s="17"/>
      <c r="E12" s="69" t="s">
        <v>42</v>
      </c>
      <c r="F12" s="63">
        <v>50</v>
      </c>
    </row>
    <row r="13" spans="1:6" x14ac:dyDescent="0.2">
      <c r="B13" s="8" t="s">
        <v>39</v>
      </c>
      <c r="C13" s="8"/>
      <c r="D13" s="8"/>
      <c r="E13" s="63">
        <v>866</v>
      </c>
      <c r="F13" s="63">
        <v>498</v>
      </c>
    </row>
    <row r="14" spans="1:6" ht="17" thickBot="1" x14ac:dyDescent="0.25">
      <c r="A14" s="8"/>
      <c r="B14" s="8"/>
      <c r="C14" s="8"/>
      <c r="D14" s="36"/>
      <c r="E14" s="70">
        <f>SUM(E10:E13)</f>
        <v>69344</v>
      </c>
      <c r="F14" s="70">
        <f>SUM(F10:F13)</f>
        <v>64879</v>
      </c>
    </row>
    <row r="15" spans="1:6" x14ac:dyDescent="0.2">
      <c r="A15" s="20" t="s">
        <v>9</v>
      </c>
      <c r="B15" s="20"/>
      <c r="C15" s="8"/>
      <c r="D15" s="36"/>
      <c r="E15" s="63"/>
      <c r="F15" s="63"/>
    </row>
    <row r="16" spans="1:6" x14ac:dyDescent="0.2">
      <c r="A16" s="8"/>
      <c r="B16" s="8"/>
      <c r="C16" s="8"/>
      <c r="D16" s="36"/>
      <c r="E16" s="63"/>
      <c r="F16" s="63"/>
    </row>
    <row r="17" spans="1:6" x14ac:dyDescent="0.2">
      <c r="A17" s="20" t="s">
        <v>40</v>
      </c>
      <c r="B17" s="8"/>
      <c r="C17" s="8"/>
      <c r="D17" s="36"/>
      <c r="E17" s="63"/>
      <c r="F17" s="63"/>
    </row>
    <row r="18" spans="1:6" x14ac:dyDescent="0.2">
      <c r="A18" s="8"/>
      <c r="B18" s="8" t="s">
        <v>5</v>
      </c>
      <c r="C18" s="8"/>
      <c r="D18" s="17">
        <v>2</v>
      </c>
      <c r="E18" s="63">
        <v>9301</v>
      </c>
      <c r="F18" s="63">
        <v>24775</v>
      </c>
    </row>
    <row r="19" spans="1:6" x14ac:dyDescent="0.2">
      <c r="A19" s="8"/>
      <c r="B19" s="8" t="s">
        <v>75</v>
      </c>
      <c r="C19" s="8"/>
      <c r="D19" s="17">
        <v>3</v>
      </c>
      <c r="E19" s="63">
        <v>3632</v>
      </c>
      <c r="F19" s="63">
        <v>6975</v>
      </c>
    </row>
    <row r="20" spans="1:6" x14ac:dyDescent="0.2">
      <c r="A20" s="8"/>
      <c r="B20" s="8" t="s">
        <v>74</v>
      </c>
      <c r="C20" s="8"/>
      <c r="D20" s="17">
        <v>4</v>
      </c>
      <c r="E20" s="63">
        <v>5400</v>
      </c>
      <c r="F20" s="69" t="s">
        <v>42</v>
      </c>
    </row>
    <row r="21" spans="1:6" x14ac:dyDescent="0.2">
      <c r="A21" s="8"/>
      <c r="B21" s="8"/>
      <c r="C21" s="8"/>
      <c r="D21" s="17"/>
      <c r="E21" s="63"/>
      <c r="F21" s="69"/>
    </row>
    <row r="22" spans="1:6" x14ac:dyDescent="0.2">
      <c r="A22" s="20" t="s">
        <v>41</v>
      </c>
      <c r="B22" s="8"/>
      <c r="C22" s="8"/>
      <c r="D22" s="36"/>
      <c r="E22" s="63"/>
      <c r="F22" s="63"/>
    </row>
    <row r="23" spans="1:6" x14ac:dyDescent="0.2">
      <c r="A23" s="20"/>
      <c r="B23" s="8" t="s">
        <v>66</v>
      </c>
      <c r="C23" s="8"/>
      <c r="D23" s="17">
        <v>5</v>
      </c>
      <c r="E23" s="63">
        <v>5507</v>
      </c>
      <c r="F23" s="63">
        <v>2666</v>
      </c>
    </row>
    <row r="24" spans="1:6" x14ac:dyDescent="0.2">
      <c r="A24" s="8"/>
      <c r="B24" s="8" t="s">
        <v>3</v>
      </c>
      <c r="C24" s="8"/>
      <c r="D24" s="17">
        <v>6</v>
      </c>
      <c r="E24" s="63">
        <v>1385</v>
      </c>
      <c r="F24" s="63">
        <v>1539</v>
      </c>
    </row>
    <row r="25" spans="1:6" x14ac:dyDescent="0.2">
      <c r="A25" s="8"/>
      <c r="B25" s="8" t="s">
        <v>13</v>
      </c>
      <c r="C25" s="8"/>
      <c r="D25" s="37"/>
      <c r="E25" s="63">
        <v>169</v>
      </c>
      <c r="F25" s="63">
        <v>100</v>
      </c>
    </row>
    <row r="26" spans="1:6" x14ac:dyDescent="0.2">
      <c r="A26" s="20" t="s">
        <v>43</v>
      </c>
      <c r="B26" s="8"/>
      <c r="C26" s="8"/>
      <c r="D26" s="36"/>
      <c r="E26" s="63"/>
      <c r="F26" s="63"/>
    </row>
    <row r="27" spans="1:6" x14ac:dyDescent="0.2">
      <c r="A27" s="8"/>
      <c r="B27" s="8" t="s">
        <v>7</v>
      </c>
      <c r="C27" s="8"/>
      <c r="D27" s="17">
        <v>7</v>
      </c>
      <c r="E27" s="63">
        <v>20786</v>
      </c>
      <c r="F27" s="63">
        <v>13038</v>
      </c>
    </row>
    <row r="28" spans="1:6" x14ac:dyDescent="0.2">
      <c r="A28" s="8"/>
      <c r="B28" s="8"/>
      <c r="C28" s="8"/>
      <c r="D28" s="17"/>
      <c r="E28" s="63"/>
      <c r="F28" s="63"/>
    </row>
    <row r="29" spans="1:6" x14ac:dyDescent="0.2">
      <c r="A29" s="20" t="s">
        <v>4</v>
      </c>
      <c r="B29" s="8"/>
      <c r="C29" s="8"/>
      <c r="D29" s="17">
        <v>8</v>
      </c>
      <c r="E29" s="63">
        <v>27721</v>
      </c>
      <c r="F29" s="63">
        <v>15351</v>
      </c>
    </row>
    <row r="30" spans="1:6" x14ac:dyDescent="0.2">
      <c r="A30" s="20"/>
      <c r="B30" s="8"/>
      <c r="C30" s="8"/>
      <c r="D30" s="17"/>
      <c r="E30" s="63"/>
      <c r="F30" s="63"/>
    </row>
    <row r="31" spans="1:6" ht="17" thickBot="1" x14ac:dyDescent="0.25">
      <c r="A31" s="20"/>
      <c r="B31" s="20"/>
      <c r="C31" s="20"/>
      <c r="D31" s="38"/>
      <c r="E31" s="70">
        <f>SUM(E18:E30)</f>
        <v>73901</v>
      </c>
      <c r="F31" s="70">
        <f>SUM(F18:F30)</f>
        <v>64444</v>
      </c>
    </row>
    <row r="32" spans="1:6" x14ac:dyDescent="0.2">
      <c r="A32" s="8"/>
      <c r="B32" s="8"/>
      <c r="C32" s="8"/>
      <c r="D32" s="36"/>
      <c r="E32" s="63"/>
      <c r="F32" s="63"/>
    </row>
    <row r="33" spans="1:6" x14ac:dyDescent="0.2">
      <c r="A33" s="20" t="s">
        <v>82</v>
      </c>
      <c r="B33" s="8"/>
      <c r="C33" s="8"/>
      <c r="D33" s="36"/>
      <c r="E33" s="68">
        <v>-4557</v>
      </c>
      <c r="F33" s="68">
        <v>435</v>
      </c>
    </row>
    <row r="34" spans="1:6" x14ac:dyDescent="0.2">
      <c r="A34" s="8"/>
      <c r="B34" s="8"/>
      <c r="C34" s="8"/>
      <c r="D34" s="17"/>
      <c r="E34" s="71"/>
      <c r="F34" s="71"/>
    </row>
    <row r="35" spans="1:6" ht="17" thickBot="1" x14ac:dyDescent="0.25">
      <c r="A35" s="8"/>
      <c r="B35" s="8"/>
      <c r="C35" s="8"/>
      <c r="D35" s="39"/>
      <c r="E35" s="72"/>
      <c r="F35" s="72"/>
    </row>
    <row r="36" spans="1:6" ht="17" thickBot="1" x14ac:dyDescent="0.25">
      <c r="A36" s="20" t="s">
        <v>44</v>
      </c>
      <c r="B36" s="20"/>
      <c r="C36" s="20"/>
      <c r="D36" s="40"/>
      <c r="E36" s="64">
        <f>E33</f>
        <v>-4557</v>
      </c>
      <c r="F36" s="64">
        <f>F33</f>
        <v>435</v>
      </c>
    </row>
  </sheetData>
  <mergeCells count="3">
    <mergeCell ref="A1:F1"/>
    <mergeCell ref="A3:F3"/>
    <mergeCell ref="A4:F4"/>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8F0BA-0229-1241-B2F8-BBB9332C67B6}">
  <sheetPr>
    <pageSetUpPr fitToPage="1"/>
  </sheetPr>
  <dimension ref="A1:K39"/>
  <sheetViews>
    <sheetView workbookViewId="0">
      <selection activeCell="G36" sqref="G36"/>
    </sheetView>
  </sheetViews>
  <sheetFormatPr baseColWidth="10" defaultRowHeight="16" x14ac:dyDescent="0.2"/>
  <cols>
    <col min="1" max="1" width="0.5" customWidth="1"/>
    <col min="2" max="2" width="7.83203125" customWidth="1"/>
    <col min="5" max="5" width="25.5" customWidth="1"/>
    <col min="6" max="7" width="10.83203125" style="4"/>
  </cols>
  <sheetData>
    <row r="1" spans="1:7" ht="19" x14ac:dyDescent="0.25">
      <c r="B1" s="79" t="s">
        <v>15</v>
      </c>
      <c r="C1" s="79"/>
      <c r="D1" s="79"/>
      <c r="E1" s="79"/>
      <c r="F1" s="79"/>
      <c r="G1" s="79"/>
    </row>
    <row r="3" spans="1:7" ht="19" x14ac:dyDescent="0.25">
      <c r="A3" s="79" t="s">
        <v>78</v>
      </c>
      <c r="B3" s="79"/>
      <c r="C3" s="79"/>
      <c r="D3" s="79"/>
      <c r="E3" s="79"/>
      <c r="F3" s="79"/>
      <c r="G3" s="79"/>
    </row>
    <row r="5" spans="1:7" x14ac:dyDescent="0.2">
      <c r="A5" s="2"/>
      <c r="B5" s="3" t="s">
        <v>56</v>
      </c>
      <c r="C5" s="41"/>
      <c r="D5" s="41"/>
      <c r="E5" s="41"/>
      <c r="F5" s="55"/>
      <c r="G5" s="43"/>
    </row>
    <row r="6" spans="1:7" x14ac:dyDescent="0.2">
      <c r="A6" s="20"/>
      <c r="C6" s="2"/>
      <c r="D6" s="2"/>
      <c r="E6" s="2"/>
      <c r="F6" s="12"/>
      <c r="G6" s="12"/>
    </row>
    <row r="7" spans="1:7" x14ac:dyDescent="0.2">
      <c r="A7" s="20"/>
      <c r="B7" s="77" t="s">
        <v>60</v>
      </c>
      <c r="C7" s="2"/>
      <c r="D7" s="2"/>
      <c r="E7" s="2"/>
      <c r="F7" s="12"/>
      <c r="G7" s="12"/>
    </row>
    <row r="8" spans="1:7" x14ac:dyDescent="0.2">
      <c r="A8" s="2"/>
      <c r="B8" s="44">
        <v>1</v>
      </c>
      <c r="C8" s="20" t="s">
        <v>57</v>
      </c>
      <c r="D8" s="2"/>
      <c r="E8" s="2"/>
      <c r="F8" s="75">
        <v>2018</v>
      </c>
      <c r="G8" s="75">
        <v>2017</v>
      </c>
    </row>
    <row r="9" spans="1:7" x14ac:dyDescent="0.2">
      <c r="A9" s="2"/>
      <c r="B9" s="2"/>
      <c r="C9" s="2"/>
      <c r="D9" s="2"/>
      <c r="E9" s="2"/>
      <c r="F9" s="76" t="s">
        <v>90</v>
      </c>
      <c r="G9" s="76" t="s">
        <v>90</v>
      </c>
    </row>
    <row r="10" spans="1:7" x14ac:dyDescent="0.2">
      <c r="A10" s="2"/>
      <c r="B10" s="2"/>
      <c r="C10" s="2" t="s">
        <v>85</v>
      </c>
      <c r="D10" s="2"/>
      <c r="E10" s="2"/>
      <c r="F10" s="46" t="s">
        <v>42</v>
      </c>
      <c r="G10" s="12">
        <v>20000</v>
      </c>
    </row>
    <row r="11" spans="1:7" x14ac:dyDescent="0.2">
      <c r="A11" s="2"/>
      <c r="B11" s="2"/>
      <c r="C11" s="2" t="s">
        <v>58</v>
      </c>
      <c r="D11" s="2"/>
      <c r="E11" s="2"/>
      <c r="F11" s="46" t="s">
        <v>42</v>
      </c>
      <c r="G11" s="12">
        <v>1000</v>
      </c>
    </row>
    <row r="12" spans="1:7" x14ac:dyDescent="0.2">
      <c r="A12" s="2"/>
      <c r="B12" s="2"/>
      <c r="C12" s="2" t="s">
        <v>59</v>
      </c>
      <c r="D12" s="2"/>
      <c r="E12" s="2"/>
      <c r="F12" s="46" t="s">
        <v>42</v>
      </c>
      <c r="G12" s="12">
        <v>881</v>
      </c>
    </row>
    <row r="13" spans="1:7" x14ac:dyDescent="0.2">
      <c r="A13" s="2"/>
      <c r="B13" s="2"/>
      <c r="C13" s="2" t="s">
        <v>61</v>
      </c>
      <c r="D13" s="2"/>
      <c r="E13" s="2"/>
      <c r="F13" s="45">
        <v>5500</v>
      </c>
      <c r="G13" s="12">
        <v>4650</v>
      </c>
    </row>
    <row r="14" spans="1:7" x14ac:dyDescent="0.2">
      <c r="A14" s="2"/>
      <c r="B14" s="2"/>
      <c r="C14" s="2" t="s">
        <v>62</v>
      </c>
      <c r="D14" s="2"/>
      <c r="E14" s="2"/>
      <c r="F14" s="46" t="s">
        <v>42</v>
      </c>
      <c r="G14" s="12">
        <v>4172.3999999999996</v>
      </c>
    </row>
    <row r="15" spans="1:7" x14ac:dyDescent="0.2">
      <c r="A15" s="2"/>
      <c r="B15" s="2"/>
      <c r="C15" s="2" t="s">
        <v>63</v>
      </c>
      <c r="D15" s="2"/>
      <c r="E15" s="2"/>
      <c r="F15" s="46" t="s">
        <v>42</v>
      </c>
      <c r="G15" s="12">
        <v>4549.17</v>
      </c>
    </row>
    <row r="16" spans="1:7" x14ac:dyDescent="0.2">
      <c r="A16" s="2"/>
      <c r="B16" s="2"/>
      <c r="C16" s="2" t="s">
        <v>73</v>
      </c>
      <c r="D16" s="2"/>
      <c r="E16" s="2"/>
      <c r="F16" s="46">
        <v>881</v>
      </c>
      <c r="G16" s="46" t="s">
        <v>42</v>
      </c>
    </row>
    <row r="17" spans="1:11" x14ac:dyDescent="0.2">
      <c r="A17" s="2"/>
      <c r="B17" s="2"/>
      <c r="C17" s="2" t="s">
        <v>3</v>
      </c>
      <c r="D17" s="2"/>
      <c r="E17" s="2"/>
      <c r="F17" s="46">
        <v>225</v>
      </c>
      <c r="G17" s="46" t="s">
        <v>42</v>
      </c>
    </row>
    <row r="18" spans="1:11" x14ac:dyDescent="0.2">
      <c r="A18" s="2"/>
      <c r="B18" s="2"/>
      <c r="C18" s="2"/>
      <c r="D18" s="2"/>
      <c r="E18" s="2"/>
      <c r="F18" s="45"/>
      <c r="G18" s="12"/>
    </row>
    <row r="19" spans="1:11" ht="17" thickBot="1" x14ac:dyDescent="0.25">
      <c r="A19" s="2"/>
      <c r="B19" s="2"/>
      <c r="C19" s="2"/>
      <c r="D19" s="2"/>
      <c r="E19" s="2"/>
      <c r="F19" s="54">
        <f>SUM(F10:F18)</f>
        <v>6606</v>
      </c>
      <c r="G19" s="49">
        <f>SUM(G10:G18)</f>
        <v>35252.57</v>
      </c>
    </row>
    <row r="20" spans="1:11" x14ac:dyDescent="0.2">
      <c r="A20" s="2"/>
      <c r="B20" s="2"/>
      <c r="C20" s="7"/>
      <c r="D20" s="1"/>
      <c r="E20" s="1"/>
      <c r="F20" s="47"/>
      <c r="G20" s="47"/>
    </row>
    <row r="21" spans="1:11" x14ac:dyDescent="0.2">
      <c r="A21" s="2"/>
      <c r="B21" s="44">
        <v>2</v>
      </c>
      <c r="C21" s="20" t="s">
        <v>25</v>
      </c>
      <c r="D21" s="1"/>
      <c r="E21" s="1"/>
      <c r="F21" s="75">
        <v>2018</v>
      </c>
      <c r="G21" s="75">
        <v>2017</v>
      </c>
    </row>
    <row r="22" spans="1:11" x14ac:dyDescent="0.2">
      <c r="A22" s="2"/>
      <c r="B22" s="2"/>
      <c r="C22" s="8"/>
      <c r="D22" s="2"/>
      <c r="E22" s="2"/>
      <c r="F22" s="76" t="s">
        <v>90</v>
      </c>
      <c r="G22" s="76" t="s">
        <v>90</v>
      </c>
    </row>
    <row r="23" spans="1:11" x14ac:dyDescent="0.2">
      <c r="A23" s="2"/>
      <c r="B23" s="2"/>
      <c r="C23" s="8" t="s">
        <v>7</v>
      </c>
      <c r="D23" s="2"/>
      <c r="E23" s="2"/>
      <c r="F23" s="45">
        <v>3436</v>
      </c>
      <c r="G23" s="45">
        <v>3248</v>
      </c>
    </row>
    <row r="24" spans="1:11" x14ac:dyDescent="0.2">
      <c r="A24" s="2"/>
      <c r="B24" s="2"/>
      <c r="C24" s="8" t="s">
        <v>12</v>
      </c>
      <c r="D24" s="2"/>
      <c r="E24" s="2"/>
      <c r="F24" s="45">
        <v>173</v>
      </c>
      <c r="G24" s="45">
        <v>100</v>
      </c>
    </row>
    <row r="25" spans="1:11" ht="16" customHeight="1" x14ac:dyDescent="0.2">
      <c r="A25" s="2"/>
      <c r="B25" s="48"/>
      <c r="C25" s="2" t="s">
        <v>64</v>
      </c>
      <c r="D25" s="50"/>
      <c r="E25" s="50"/>
      <c r="F25" s="56" t="s">
        <v>42</v>
      </c>
      <c r="G25" s="57">
        <v>9232</v>
      </c>
    </row>
    <row r="26" spans="1:11" x14ac:dyDescent="0.2">
      <c r="A26" s="2"/>
      <c r="B26" s="2"/>
      <c r="C26" s="8" t="s">
        <v>65</v>
      </c>
      <c r="D26" s="2"/>
      <c r="E26" s="2"/>
      <c r="F26" s="46" t="s">
        <v>42</v>
      </c>
      <c r="G26" s="12">
        <v>490</v>
      </c>
    </row>
    <row r="27" spans="1:11" x14ac:dyDescent="0.2">
      <c r="A27" s="2"/>
      <c r="B27" s="2"/>
      <c r="C27" s="8" t="s">
        <v>69</v>
      </c>
      <c r="D27" s="2"/>
      <c r="E27" s="2"/>
      <c r="F27" s="46" t="s">
        <v>42</v>
      </c>
      <c r="G27" s="12">
        <v>1634.7</v>
      </c>
    </row>
    <row r="28" spans="1:11" x14ac:dyDescent="0.2">
      <c r="A28" s="2"/>
      <c r="B28" s="2"/>
      <c r="C28" s="8" t="s">
        <v>66</v>
      </c>
      <c r="D28" s="2"/>
      <c r="E28" s="2"/>
      <c r="F28" s="12">
        <v>2668</v>
      </c>
      <c r="G28" s="12">
        <v>2666.17</v>
      </c>
      <c r="K28" t="s">
        <v>11</v>
      </c>
    </row>
    <row r="29" spans="1:11" x14ac:dyDescent="0.2">
      <c r="A29" s="2"/>
      <c r="B29" s="2"/>
      <c r="C29" s="8" t="s">
        <v>6</v>
      </c>
      <c r="D29" s="2"/>
      <c r="E29" s="2"/>
      <c r="F29" s="12">
        <v>216</v>
      </c>
      <c r="G29" s="12">
        <v>5220</v>
      </c>
    </row>
    <row r="30" spans="1:11" x14ac:dyDescent="0.2">
      <c r="A30" s="2"/>
      <c r="B30" s="44"/>
      <c r="C30" s="8" t="s">
        <v>3</v>
      </c>
      <c r="D30" s="2"/>
      <c r="E30" s="2"/>
      <c r="F30" s="45">
        <v>91</v>
      </c>
      <c r="G30" s="45">
        <v>155</v>
      </c>
    </row>
    <row r="31" spans="1:11" x14ac:dyDescent="0.2">
      <c r="A31" s="2"/>
      <c r="B31" s="2"/>
      <c r="C31" s="2"/>
      <c r="D31" s="2"/>
      <c r="E31" s="2"/>
      <c r="F31" s="45"/>
      <c r="G31" s="45"/>
    </row>
    <row r="32" spans="1:11" ht="17" thickBot="1" x14ac:dyDescent="0.25">
      <c r="A32" s="2"/>
      <c r="B32" s="2"/>
      <c r="C32" s="2"/>
      <c r="D32" s="2"/>
      <c r="E32" s="2"/>
      <c r="F32" s="49">
        <f>SUM(F23:F31)</f>
        <v>6584</v>
      </c>
      <c r="G32" s="49">
        <f>SUM(G23:G31)</f>
        <v>22745.870000000003</v>
      </c>
    </row>
    <row r="33" spans="1:7" x14ac:dyDescent="0.2">
      <c r="A33" s="2"/>
      <c r="B33" s="2"/>
      <c r="C33" s="2"/>
      <c r="D33" s="2"/>
      <c r="E33" s="2"/>
      <c r="F33" s="12"/>
      <c r="G33" s="45"/>
    </row>
    <row r="34" spans="1:7" x14ac:dyDescent="0.2">
      <c r="A34" s="2"/>
      <c r="B34" s="2"/>
      <c r="C34" s="2"/>
      <c r="D34" s="2"/>
      <c r="E34" s="2"/>
      <c r="F34" s="12"/>
      <c r="G34" s="46"/>
    </row>
    <row r="35" spans="1:7" x14ac:dyDescent="0.2">
      <c r="A35" s="2"/>
      <c r="B35" s="2"/>
      <c r="C35" s="2"/>
      <c r="D35" s="2"/>
      <c r="E35" s="2"/>
      <c r="F35" s="12"/>
      <c r="G35" s="12"/>
    </row>
    <row r="36" spans="1:7" x14ac:dyDescent="0.2">
      <c r="A36" s="2"/>
      <c r="B36" s="2"/>
      <c r="C36" s="8"/>
      <c r="D36" s="2"/>
      <c r="E36" s="2"/>
      <c r="F36" s="12"/>
      <c r="G36" s="12"/>
    </row>
    <row r="37" spans="1:7" x14ac:dyDescent="0.2">
      <c r="A37" s="2"/>
      <c r="B37" s="2"/>
      <c r="C37" s="8"/>
      <c r="D37" s="2"/>
      <c r="E37" s="2"/>
      <c r="F37" s="58"/>
      <c r="G37" s="52"/>
    </row>
    <row r="38" spans="1:7" x14ac:dyDescent="0.2">
      <c r="A38" s="2"/>
      <c r="B38" s="2"/>
      <c r="C38" s="2"/>
      <c r="D38" s="2"/>
      <c r="E38" s="2"/>
      <c r="F38" s="53"/>
      <c r="G38" s="53"/>
    </row>
    <row r="39" spans="1:7" x14ac:dyDescent="0.2">
      <c r="F39" s="59"/>
      <c r="G39" s="59"/>
    </row>
  </sheetData>
  <mergeCells count="2">
    <mergeCell ref="A3:G3"/>
    <mergeCell ref="B1:G1"/>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50D8C-4D14-7A4A-961A-D85C011D60A1}">
  <sheetPr>
    <pageSetUpPr fitToPage="1"/>
  </sheetPr>
  <dimension ref="A1:P41"/>
  <sheetViews>
    <sheetView topLeftCell="A37" workbookViewId="0">
      <selection activeCell="K20" sqref="K20"/>
    </sheetView>
  </sheetViews>
  <sheetFormatPr baseColWidth="10" defaultRowHeight="16" x14ac:dyDescent="0.2"/>
  <cols>
    <col min="1" max="1" width="3" customWidth="1"/>
    <col min="2" max="2" width="8.6640625" customWidth="1"/>
    <col min="5" max="5" width="11" customWidth="1"/>
    <col min="6" max="6" width="9.83203125" style="6" customWidth="1"/>
    <col min="7" max="7" width="9.83203125" customWidth="1"/>
  </cols>
  <sheetData>
    <row r="1" spans="1:16" ht="19" x14ac:dyDescent="0.25">
      <c r="A1" s="79" t="s">
        <v>15</v>
      </c>
      <c r="B1" s="79"/>
      <c r="C1" s="79"/>
      <c r="D1" s="79"/>
      <c r="E1" s="79"/>
      <c r="F1" s="79"/>
      <c r="G1" s="79"/>
      <c r="H1" s="79"/>
    </row>
    <row r="3" spans="1:16" ht="19" x14ac:dyDescent="0.25">
      <c r="A3" s="79" t="s">
        <v>78</v>
      </c>
      <c r="B3" s="79"/>
      <c r="C3" s="79"/>
      <c r="D3" s="79"/>
      <c r="E3" s="79"/>
      <c r="F3" s="79"/>
      <c r="G3" s="79"/>
      <c r="H3" s="79"/>
    </row>
    <row r="4" spans="1:16" x14ac:dyDescent="0.2">
      <c r="G4" s="4"/>
    </row>
    <row r="5" spans="1:16" x14ac:dyDescent="0.2">
      <c r="A5" s="2"/>
      <c r="B5" s="2"/>
      <c r="C5" s="41"/>
      <c r="D5" s="41"/>
      <c r="E5" s="41"/>
      <c r="F5" s="42"/>
      <c r="G5" s="43"/>
      <c r="H5" s="5"/>
    </row>
    <row r="6" spans="1:16" x14ac:dyDescent="0.2">
      <c r="A6" s="20" t="s">
        <v>45</v>
      </c>
      <c r="B6" s="2"/>
      <c r="C6" s="2"/>
      <c r="D6" s="2"/>
      <c r="E6" s="2"/>
      <c r="F6" s="34"/>
      <c r="G6" s="12"/>
    </row>
    <row r="7" spans="1:16" x14ac:dyDescent="0.2">
      <c r="A7" s="20"/>
      <c r="B7" s="2"/>
      <c r="C7" s="2"/>
      <c r="D7" s="2"/>
      <c r="E7" s="2"/>
      <c r="F7" s="34"/>
      <c r="G7" s="12"/>
    </row>
    <row r="8" spans="1:16" x14ac:dyDescent="0.2">
      <c r="A8" s="20"/>
      <c r="B8" s="77" t="s">
        <v>60</v>
      </c>
      <c r="C8" s="12"/>
      <c r="D8" s="12"/>
      <c r="E8" s="12"/>
      <c r="F8" s="12"/>
      <c r="G8" s="12"/>
      <c r="H8" s="4"/>
    </row>
    <row r="9" spans="1:16" x14ac:dyDescent="0.2">
      <c r="A9" s="2"/>
      <c r="B9" s="44">
        <v>1</v>
      </c>
      <c r="C9" s="32" t="s">
        <v>46</v>
      </c>
      <c r="D9" s="12"/>
      <c r="E9" s="12"/>
      <c r="F9" s="75">
        <v>2018</v>
      </c>
      <c r="G9" s="75">
        <v>2017</v>
      </c>
      <c r="H9" s="4"/>
    </row>
    <row r="10" spans="1:16" x14ac:dyDescent="0.2">
      <c r="A10" s="2"/>
      <c r="B10" s="2"/>
      <c r="C10" s="12"/>
      <c r="D10" s="12"/>
      <c r="E10" s="12"/>
      <c r="F10" s="76" t="s">
        <v>0</v>
      </c>
      <c r="G10" s="76" t="s">
        <v>0</v>
      </c>
      <c r="H10" s="4"/>
    </row>
    <row r="11" spans="1:16" x14ac:dyDescent="0.2">
      <c r="A11" s="2"/>
      <c r="B11" s="2"/>
      <c r="C11" s="12" t="s">
        <v>1</v>
      </c>
      <c r="D11" s="12"/>
      <c r="E11" s="12"/>
      <c r="F11" s="12">
        <v>65537</v>
      </c>
      <c r="G11" s="12">
        <v>61272</v>
      </c>
      <c r="H11" s="4"/>
    </row>
    <row r="12" spans="1:16" x14ac:dyDescent="0.2">
      <c r="A12" s="2"/>
      <c r="B12" s="2"/>
      <c r="C12" s="12" t="s">
        <v>47</v>
      </c>
      <c r="D12" s="12"/>
      <c r="E12" s="12"/>
      <c r="F12" s="12">
        <v>2696</v>
      </c>
      <c r="G12" s="12">
        <v>2771</v>
      </c>
      <c r="H12" s="4"/>
      <c r="P12">
        <v>65537</v>
      </c>
    </row>
    <row r="13" spans="1:16" x14ac:dyDescent="0.2">
      <c r="A13" s="2"/>
      <c r="B13" s="2"/>
      <c r="C13" s="12" t="s">
        <v>54</v>
      </c>
      <c r="D13" s="12"/>
      <c r="E13" s="12"/>
      <c r="F13" s="12">
        <v>65</v>
      </c>
      <c r="G13" s="12">
        <v>163</v>
      </c>
      <c r="H13" s="4"/>
    </row>
    <row r="14" spans="1:16" ht="17" thickBot="1" x14ac:dyDescent="0.25">
      <c r="A14" s="2"/>
      <c r="B14" s="2"/>
      <c r="C14" s="12"/>
      <c r="D14" s="12"/>
      <c r="E14" s="12"/>
      <c r="F14" s="49">
        <f>SUM(F11:F13)</f>
        <v>68298</v>
      </c>
      <c r="G14" s="49">
        <f>SUM(G11:G13)</f>
        <v>64206</v>
      </c>
      <c r="H14" s="4"/>
    </row>
    <row r="15" spans="1:16" x14ac:dyDescent="0.2">
      <c r="A15" s="2"/>
      <c r="B15" s="2"/>
      <c r="C15" s="11" t="s">
        <v>55</v>
      </c>
      <c r="D15" s="47"/>
      <c r="E15" s="47"/>
      <c r="F15" s="47"/>
      <c r="G15" s="47"/>
      <c r="H15" s="47"/>
      <c r="I15" s="1"/>
    </row>
    <row r="16" spans="1:16" x14ac:dyDescent="0.2">
      <c r="A16" s="2"/>
      <c r="B16" s="2"/>
      <c r="C16" s="11" t="s">
        <v>48</v>
      </c>
      <c r="D16" s="47"/>
      <c r="E16" s="47"/>
      <c r="F16" s="47"/>
      <c r="G16" s="47"/>
      <c r="H16" s="47"/>
      <c r="I16" s="1"/>
    </row>
    <row r="17" spans="1:8" x14ac:dyDescent="0.2">
      <c r="A17" s="2"/>
      <c r="B17" s="2"/>
      <c r="C17" s="16"/>
      <c r="D17" s="12"/>
      <c r="E17" s="12"/>
      <c r="F17" s="12"/>
      <c r="G17" s="12"/>
      <c r="H17" s="4"/>
    </row>
    <row r="18" spans="1:8" ht="49" customHeight="1" x14ac:dyDescent="0.2">
      <c r="A18" s="2"/>
      <c r="B18" s="48">
        <v>2</v>
      </c>
      <c r="C18" s="85" t="s">
        <v>79</v>
      </c>
      <c r="D18" s="85"/>
      <c r="E18" s="85"/>
      <c r="F18" s="85"/>
      <c r="G18" s="85"/>
      <c r="H18" s="85"/>
    </row>
    <row r="19" spans="1:8" ht="16" customHeight="1" x14ac:dyDescent="0.2">
      <c r="A19" s="2"/>
      <c r="B19" s="48"/>
      <c r="C19" s="51"/>
      <c r="D19" s="51"/>
      <c r="E19" s="51"/>
      <c r="F19" s="51"/>
      <c r="G19" s="51"/>
      <c r="H19" s="51"/>
    </row>
    <row r="20" spans="1:8" ht="68" customHeight="1" x14ac:dyDescent="0.2">
      <c r="A20" s="2"/>
      <c r="B20" s="48">
        <v>3</v>
      </c>
      <c r="C20" s="85" t="s">
        <v>91</v>
      </c>
      <c r="D20" s="85"/>
      <c r="E20" s="85"/>
      <c r="F20" s="85"/>
      <c r="G20" s="85"/>
      <c r="H20" s="85"/>
    </row>
    <row r="21" spans="1:8" ht="16" customHeight="1" x14ac:dyDescent="0.2">
      <c r="A21" s="2"/>
    </row>
    <row r="22" spans="1:8" ht="16" customHeight="1" x14ac:dyDescent="0.2">
      <c r="A22" s="2"/>
      <c r="B22" s="78">
        <v>4</v>
      </c>
      <c r="C22" s="88" t="s">
        <v>89</v>
      </c>
      <c r="D22" s="88"/>
      <c r="E22" s="88"/>
      <c r="F22" s="88"/>
      <c r="G22" s="88"/>
      <c r="H22" s="88"/>
    </row>
    <row r="23" spans="1:8" ht="16" customHeight="1" x14ac:dyDescent="0.2">
      <c r="A23" s="2"/>
      <c r="B23" s="48"/>
      <c r="C23" s="60"/>
      <c r="D23" s="60"/>
      <c r="E23" s="60"/>
      <c r="F23" s="60"/>
      <c r="G23" s="60"/>
      <c r="H23" s="60"/>
    </row>
    <row r="24" spans="1:8" ht="42" customHeight="1" x14ac:dyDescent="0.2">
      <c r="A24" s="2"/>
      <c r="B24" s="78">
        <v>5</v>
      </c>
      <c r="C24" s="86" t="s">
        <v>86</v>
      </c>
      <c r="D24" s="87"/>
      <c r="E24" s="87"/>
      <c r="F24" s="87"/>
      <c r="G24" s="87"/>
      <c r="H24" s="87"/>
    </row>
    <row r="25" spans="1:8" ht="16" customHeight="1" x14ac:dyDescent="0.2">
      <c r="A25" s="2"/>
      <c r="B25" s="48"/>
      <c r="C25" s="60"/>
      <c r="D25" s="60"/>
      <c r="E25" s="60"/>
      <c r="F25" s="60"/>
      <c r="G25" s="60"/>
      <c r="H25" s="60"/>
    </row>
    <row r="26" spans="1:8" ht="38" customHeight="1" x14ac:dyDescent="0.2">
      <c r="A26" s="2"/>
      <c r="B26" s="48">
        <v>6</v>
      </c>
      <c r="C26" s="85" t="s">
        <v>87</v>
      </c>
      <c r="D26" s="85"/>
      <c r="E26" s="85"/>
      <c r="F26" s="85"/>
      <c r="G26" s="85"/>
      <c r="H26" s="85"/>
    </row>
    <row r="27" spans="1:8" ht="16" customHeight="1" x14ac:dyDescent="0.2">
      <c r="A27" s="2"/>
      <c r="B27" s="48"/>
      <c r="C27" s="51"/>
      <c r="D27" s="51"/>
      <c r="E27" s="51"/>
      <c r="F27" s="51"/>
      <c r="G27" s="51"/>
      <c r="H27" s="51"/>
    </row>
    <row r="28" spans="1:8" ht="53" customHeight="1" x14ac:dyDescent="0.2">
      <c r="A28" s="2"/>
      <c r="B28" s="48">
        <v>7</v>
      </c>
      <c r="C28" s="84" t="s">
        <v>88</v>
      </c>
      <c r="D28" s="84"/>
      <c r="E28" s="84"/>
      <c r="F28" s="84"/>
      <c r="G28" s="84"/>
      <c r="H28" s="84"/>
    </row>
    <row r="29" spans="1:8" x14ac:dyDescent="0.2">
      <c r="A29" s="2"/>
      <c r="B29" s="2"/>
      <c r="C29" s="16"/>
      <c r="D29" s="12"/>
      <c r="E29" s="12"/>
      <c r="F29" s="12"/>
      <c r="G29" s="12"/>
      <c r="H29" s="4"/>
    </row>
    <row r="30" spans="1:8" x14ac:dyDescent="0.2">
      <c r="A30" s="2"/>
      <c r="B30" s="44">
        <v>8</v>
      </c>
      <c r="C30" s="32" t="s">
        <v>49</v>
      </c>
      <c r="D30" s="12"/>
      <c r="E30" s="12"/>
      <c r="F30" s="75">
        <v>2018</v>
      </c>
      <c r="G30" s="75">
        <v>2017</v>
      </c>
      <c r="H30" s="4"/>
    </row>
    <row r="31" spans="1:8" x14ac:dyDescent="0.2">
      <c r="A31" s="2"/>
      <c r="B31" s="44"/>
      <c r="C31" s="32"/>
      <c r="D31" s="12"/>
      <c r="E31" s="12"/>
      <c r="F31" s="76" t="s">
        <v>90</v>
      </c>
      <c r="G31" s="76" t="s">
        <v>90</v>
      </c>
      <c r="H31" s="4"/>
    </row>
    <row r="32" spans="1:8" x14ac:dyDescent="0.2">
      <c r="A32" s="2"/>
      <c r="B32" s="2"/>
      <c r="C32" s="12" t="s">
        <v>50</v>
      </c>
      <c r="D32" s="12"/>
      <c r="E32" s="12"/>
      <c r="F32" s="45">
        <v>7000</v>
      </c>
      <c r="G32" s="45">
        <v>7000</v>
      </c>
      <c r="H32" s="4"/>
    </row>
    <row r="33" spans="1:8" x14ac:dyDescent="0.2">
      <c r="A33" s="2"/>
      <c r="B33" s="2"/>
      <c r="C33" s="12" t="s">
        <v>68</v>
      </c>
      <c r="D33" s="12"/>
      <c r="E33" s="12"/>
      <c r="F33" s="12">
        <v>468</v>
      </c>
      <c r="G33" s="12">
        <v>700</v>
      </c>
      <c r="H33" s="4"/>
    </row>
    <row r="34" spans="1:8" x14ac:dyDescent="0.2">
      <c r="A34" s="2"/>
      <c r="B34" s="2"/>
      <c r="C34" s="12" t="s">
        <v>53</v>
      </c>
      <c r="D34" s="12"/>
      <c r="E34" s="12"/>
      <c r="F34" s="12">
        <v>2227</v>
      </c>
      <c r="G34" s="12">
        <v>1635</v>
      </c>
      <c r="H34" s="4"/>
    </row>
    <row r="35" spans="1:8" x14ac:dyDescent="0.2">
      <c r="A35" s="2"/>
      <c r="B35" s="2"/>
      <c r="C35" s="12" t="s">
        <v>70</v>
      </c>
      <c r="D35" s="12"/>
      <c r="E35" s="12"/>
      <c r="F35" s="46" t="s">
        <v>42</v>
      </c>
      <c r="G35" s="12">
        <v>5516</v>
      </c>
      <c r="H35" s="4"/>
    </row>
    <row r="36" spans="1:8" x14ac:dyDescent="0.2">
      <c r="A36" s="2"/>
      <c r="B36" s="2"/>
      <c r="C36" s="16" t="s">
        <v>51</v>
      </c>
      <c r="D36" s="12"/>
      <c r="E36" s="12"/>
      <c r="F36" s="46" t="s">
        <v>42</v>
      </c>
      <c r="G36" s="12">
        <v>500</v>
      </c>
      <c r="H36" s="4"/>
    </row>
    <row r="37" spans="1:8" x14ac:dyDescent="0.2">
      <c r="A37" s="2"/>
      <c r="B37" s="2"/>
      <c r="C37" s="16" t="s">
        <v>10</v>
      </c>
      <c r="D37" s="12"/>
      <c r="E37" s="12"/>
      <c r="F37" s="12">
        <v>8345</v>
      </c>
      <c r="G37" s="46" t="s">
        <v>42</v>
      </c>
      <c r="H37" s="4"/>
    </row>
    <row r="38" spans="1:8" x14ac:dyDescent="0.2">
      <c r="A38" s="2"/>
      <c r="B38" s="2"/>
      <c r="C38" s="16" t="s">
        <v>71</v>
      </c>
      <c r="D38" s="12"/>
      <c r="E38" s="12"/>
      <c r="F38" s="12">
        <v>5814</v>
      </c>
      <c r="G38" s="46" t="s">
        <v>42</v>
      </c>
      <c r="H38" s="4"/>
    </row>
    <row r="39" spans="1:8" x14ac:dyDescent="0.2">
      <c r="A39" s="2"/>
      <c r="B39" s="2"/>
      <c r="C39" s="16" t="s">
        <v>81</v>
      </c>
      <c r="D39" s="12"/>
      <c r="E39" s="12"/>
      <c r="F39" s="12">
        <v>3800</v>
      </c>
      <c r="G39" s="46"/>
      <c r="H39" s="4"/>
    </row>
    <row r="40" spans="1:8" x14ac:dyDescent="0.2">
      <c r="A40" s="2"/>
      <c r="B40" s="2"/>
      <c r="C40" s="16" t="s">
        <v>80</v>
      </c>
      <c r="D40" s="12"/>
      <c r="E40" s="12"/>
      <c r="F40" s="12">
        <v>67</v>
      </c>
      <c r="G40" s="46" t="s">
        <v>42</v>
      </c>
      <c r="H40" s="4"/>
    </row>
    <row r="41" spans="1:8" ht="17" thickBot="1" x14ac:dyDescent="0.25">
      <c r="A41" s="2"/>
      <c r="B41" s="2"/>
      <c r="C41" s="12"/>
      <c r="D41" s="12"/>
      <c r="E41" s="12"/>
      <c r="F41" s="49">
        <f>SUM(F32:F40)</f>
        <v>27721</v>
      </c>
      <c r="G41" s="49">
        <f>SUM(G32:G38)</f>
        <v>15351</v>
      </c>
      <c r="H41" s="4"/>
    </row>
  </sheetData>
  <mergeCells count="8">
    <mergeCell ref="C28:H28"/>
    <mergeCell ref="A1:H1"/>
    <mergeCell ref="A3:H3"/>
    <mergeCell ref="C18:H18"/>
    <mergeCell ref="C26:H26"/>
    <mergeCell ref="C20:H20"/>
    <mergeCell ref="C24:H24"/>
    <mergeCell ref="C22:H22"/>
  </mergeCells>
  <pageMargins left="0.7" right="0.7" top="0.75" bottom="0.75" header="0.3" footer="0.3"/>
  <pageSetup paperSize="9" scale="94"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Balance Sheet</vt:lpstr>
      <vt:lpstr>IS</vt:lpstr>
      <vt:lpstr>Notes BS</vt:lpstr>
      <vt:lpstr>Notes IS Account</vt:lpstr>
      <vt:lpstr>'Balance Sheet'!Print_Area</vt:lpstr>
      <vt:lpstr>'Notes BS'!Print_Area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Paul Sharp</cp:lastModifiedBy>
  <cp:lastPrinted>2019-02-14T13:06:44Z</cp:lastPrinted>
  <dcterms:created xsi:type="dcterms:W3CDTF">2017-02-20T18:17:32Z</dcterms:created>
  <dcterms:modified xsi:type="dcterms:W3CDTF">2019-02-16T09:20:31Z</dcterms:modified>
</cp:coreProperties>
</file>